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12.2017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<sst xmlns="http://schemas.openxmlformats.org/spreadsheetml/2006/main" count="124" uniqueCount="81">
  <si>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</si>
  <si>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</si>
  <si>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</si>
  <si>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</si>
  <si>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</si>
  <si>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</si>
  <si>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</si>
  <si>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</si>
  <si>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</si>
  <si>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</si>
  <si>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</si>
  <si>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</si>
  <si>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</si>
  <si>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</si>
  <si>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</si>
  <si>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</si>
  <si>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</si>
  <si>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</si>
  <si>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</si>
  <si>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</si>
  <si>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</si>
  <si>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</si>
  <si>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</si>
  <si>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</si>
  <si>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</si>
  <si>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</si>
  <si>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</si>
  <si>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</si>
  <si>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</si>
  <si>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</si>
  <si>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</si>
  <si>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</si>
  <si>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</si>
  <si>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</si>
  <si>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</si>
  <si>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</si>
  <si>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</si>
  <si>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</si>
  <si>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</si>
  <si>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</si>
  <si>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</si>
  <si>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</si>
  <si>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</si>
  <si>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</si>
  <si>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</si>
  <si>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</si>
  <si>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</si>
  <si>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</si>
  <si>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</si>
  <si>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</si>
  <si>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</si>
  <si>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</si>
  <si>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</si>
  <si>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</si>
  <si>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</si>
  <si>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</si>
  <si>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</si>
  <si>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</si>
  <si>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</si>
  <si>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</si>
  <si>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</si>
  <si>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</si>
  <si>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</si>
  <si>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</si>
  <si>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</si>
  <si>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</si>
  <si>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</si>
  <si>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</si>
  <si>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</si>
  <si>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</si>
  <si>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</si>
  <si>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</si>
  <si>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</si>
  <si>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</si>
  <si>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</si>
  <si>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- 293,1 тыс. руб.</t>
  </si>
  <si>
    <t xml:space="preserve"> 13720,4тыс.руб.</t>
  </si>
  <si>
    <t>по состоянию на 01.12.2017 г.</t>
  </si>
  <si>
    <t>Объем доходов без учета финансовой помощи из бюджетов других уровней бюджетной системы Российской Федерации - 119108,3тыс.руб.</t>
  </si>
  <si>
    <t xml:space="preserve">Объем муниципального долга по состоянию на 01.12.2017г. - </t>
  </si>
  <si>
    <t>Верхний предел муниципального долга, установленный по состоянию на 01.12.2017г.  - 17720 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</si>
</sst>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33" borderId="15" xfId="0" applyNumberFormat="1" applyFont="1" applyFill="1" applyBorder="1" applyAlignment="1">
      <alignment horizontal="left" vertical="center"/>
    </xf>
    <xf numFmtId="2" fontId="6" fillId="33" borderId="16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L28">
      <selection activeCell="AE30" sqref="AE30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10.00390625" style="0" customWidth="1"/>
    <col min="21" max="21" width="8.875" style="0" customWidth="1"/>
    <col min="22" max="22" width="11.25390625" style="0" customWidth="1"/>
    <col min="23" max="23" width="9.87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81" t="s">
        <v>40</v>
      </c>
      <c r="AB2" s="81"/>
      <c r="AC2" s="81"/>
      <c r="AD2" s="81"/>
      <c r="AE2" s="81"/>
      <c r="AF2" s="81"/>
      <c r="AG2" s="81"/>
    </row>
    <row r="3" spans="1:39" ht="20.25" customHeight="1">
      <c r="A3" s="61"/>
      <c r="B3" s="61"/>
      <c r="C3" s="62"/>
      <c r="D3" s="62"/>
      <c r="E3" s="62"/>
      <c r="F3" s="62"/>
      <c r="G3" s="82" t="s">
        <v>52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68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85" t="s">
        <v>77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4" ht="25.5" customHeight="1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4" ht="12.75">
      <c r="A8" s="61"/>
      <c r="B8" s="61"/>
      <c r="C8" s="86" t="s">
        <v>80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4" ht="13.5" customHeight="1">
      <c r="A9" s="61"/>
      <c r="B9" s="61"/>
      <c r="C9" s="87" t="s">
        <v>15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87" t="s">
        <v>75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88" t="s">
        <v>78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79</v>
      </c>
      <c r="D12" s="68"/>
      <c r="E12" s="68"/>
      <c r="F12" s="68"/>
      <c r="G12" s="68"/>
      <c r="H12" s="68"/>
      <c r="I12" s="69" t="s">
        <v>76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6" ht="23.25" customHeight="1">
      <c r="A14" s="90" t="s">
        <v>26</v>
      </c>
      <c r="B14" s="90" t="s">
        <v>27</v>
      </c>
      <c r="C14" s="93" t="s">
        <v>1</v>
      </c>
      <c r="D14" s="93" t="s">
        <v>39</v>
      </c>
      <c r="E14" s="93" t="s">
        <v>28</v>
      </c>
      <c r="F14" s="93" t="s">
        <v>29</v>
      </c>
      <c r="G14" s="93" t="s">
        <v>30</v>
      </c>
      <c r="H14" s="93" t="s">
        <v>17</v>
      </c>
      <c r="I14" s="99" t="s">
        <v>2</v>
      </c>
      <c r="J14" s="100"/>
      <c r="K14" s="93" t="s">
        <v>24</v>
      </c>
      <c r="L14" s="93" t="s">
        <v>18</v>
      </c>
      <c r="M14" s="93" t="s">
        <v>19</v>
      </c>
      <c r="N14" s="108" t="s">
        <v>20</v>
      </c>
      <c r="O14" s="109"/>
      <c r="P14" s="109"/>
      <c r="Q14" s="109"/>
      <c r="R14" s="110"/>
      <c r="S14" s="114" t="s">
        <v>33</v>
      </c>
      <c r="T14" s="115"/>
      <c r="U14" s="116"/>
      <c r="V14" s="114" t="s">
        <v>3</v>
      </c>
      <c r="W14" s="115"/>
      <c r="X14" s="115"/>
      <c r="Y14" s="115"/>
      <c r="Z14" s="116"/>
      <c r="AA14" s="123" t="s">
        <v>34</v>
      </c>
      <c r="AB14" s="124"/>
      <c r="AC14" s="125"/>
      <c r="AD14" s="132" t="s">
        <v>14</v>
      </c>
      <c r="AE14" s="133"/>
      <c r="AF14" s="133"/>
      <c r="AG14" s="133"/>
      <c r="AH14" s="134"/>
      <c r="AI14" s="4"/>
      <c r="AJ14" s="4"/>
    </row>
    <row r="15" spans="1:36" ht="12.75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6" ht="28.5" customHeight="1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6</v>
      </c>
      <c r="O16" s="97"/>
      <c r="P16" s="98"/>
      <c r="Q16" s="96" t="s">
        <v>5</v>
      </c>
      <c r="R16" s="98"/>
      <c r="S16" s="120"/>
      <c r="T16" s="121"/>
      <c r="U16" s="122"/>
      <c r="V16" s="96" t="s">
        <v>4</v>
      </c>
      <c r="W16" s="97"/>
      <c r="X16" s="98"/>
      <c r="Y16" s="96" t="s">
        <v>21</v>
      </c>
      <c r="Z16" s="98"/>
      <c r="AA16" s="129"/>
      <c r="AB16" s="130"/>
      <c r="AC16" s="131"/>
      <c r="AD16" s="96" t="s">
        <v>6</v>
      </c>
      <c r="AE16" s="97"/>
      <c r="AF16" s="98"/>
      <c r="AG16" s="96" t="s">
        <v>5</v>
      </c>
      <c r="AH16" s="98"/>
      <c r="AI16" s="5"/>
      <c r="AJ16" s="5"/>
    </row>
    <row r="17" spans="1:36" ht="42.75" customHeight="1">
      <c r="A17" s="92"/>
      <c r="B17" s="92"/>
      <c r="C17" s="95"/>
      <c r="D17" s="95"/>
      <c r="E17" s="95"/>
      <c r="F17" s="95"/>
      <c r="G17" s="95"/>
      <c r="H17" s="95"/>
      <c r="I17" s="36" t="s">
        <v>31</v>
      </c>
      <c r="J17" s="36" t="s">
        <v>32</v>
      </c>
      <c r="K17" s="95"/>
      <c r="L17" s="95"/>
      <c r="M17" s="95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ht="12.75">
      <c r="A19" s="142" t="s">
        <v>35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145" t="s">
        <v>9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2" customHeight="1">
      <c r="A22" s="142" t="s">
        <v>36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99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103.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102" customHeight="1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>
        <v>13392000</v>
      </c>
      <c r="L25" s="43" t="s">
        <v>43</v>
      </c>
      <c r="M25" s="45" t="s">
        <v>23</v>
      </c>
      <c r="N25" s="43">
        <v>2232000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65247.78</v>
      </c>
      <c r="U25" s="46">
        <v>0</v>
      </c>
      <c r="V25" s="47">
        <v>2232000</v>
      </c>
      <c r="W25" s="47">
        <v>65247.78</v>
      </c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102" customHeight="1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>
        <v>3707000</v>
      </c>
      <c r="L26" s="43" t="s">
        <v>43</v>
      </c>
      <c r="M26" s="45" t="s">
        <v>23</v>
      </c>
      <c r="N26" s="43">
        <v>817000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28192.1</v>
      </c>
      <c r="U26" s="46">
        <v>0</v>
      </c>
      <c r="V26" s="47">
        <v>817000</v>
      </c>
      <c r="W26" s="47">
        <v>28192.1</v>
      </c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102" customHeight="1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>
        <v>1776000</v>
      </c>
      <c r="L27" s="43" t="s">
        <v>43</v>
      </c>
      <c r="M27" s="45" t="s">
        <v>23</v>
      </c>
      <c r="N27" s="43">
        <v>592000</v>
      </c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>
        <v>23015.01</v>
      </c>
      <c r="U27" s="46">
        <v>0</v>
      </c>
      <c r="V27" s="47">
        <v>592000</v>
      </c>
      <c r="W27" s="47">
        <v>23015.01</v>
      </c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47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4</v>
      </c>
      <c r="B28" s="49" t="s">
        <v>59</v>
      </c>
      <c r="C28" s="43" t="s">
        <v>58</v>
      </c>
      <c r="D28" s="43" t="s">
        <v>57</v>
      </c>
      <c r="E28" s="43" t="s">
        <v>65</v>
      </c>
      <c r="F28" s="43" t="s">
        <v>42</v>
      </c>
      <c r="G28" s="43" t="s">
        <v>41</v>
      </c>
      <c r="H28" s="49" t="s">
        <v>59</v>
      </c>
      <c r="I28" s="55" t="s">
        <v>67</v>
      </c>
      <c r="J28" s="80"/>
      <c r="K28" s="43">
        <v>7807000</v>
      </c>
      <c r="L28" s="43" t="s">
        <v>60</v>
      </c>
      <c r="M28" s="45" t="s">
        <v>23</v>
      </c>
      <c r="N28" s="43">
        <v>4557000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78906.75</v>
      </c>
      <c r="U28" s="46">
        <v>0</v>
      </c>
      <c r="V28" s="47">
        <v>2600000</v>
      </c>
      <c r="W28" s="47">
        <v>78906.75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47">
        <f>N28+S28-V28-AA28</f>
        <v>1957000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5</v>
      </c>
      <c r="B29" s="49" t="s">
        <v>61</v>
      </c>
      <c r="C29" s="43" t="s">
        <v>64</v>
      </c>
      <c r="D29" s="43" t="s">
        <v>62</v>
      </c>
      <c r="E29" s="43" t="s">
        <v>63</v>
      </c>
      <c r="F29" s="43" t="s">
        <v>42</v>
      </c>
      <c r="G29" s="43" t="s">
        <v>41</v>
      </c>
      <c r="H29" s="49" t="s">
        <v>61</v>
      </c>
      <c r="I29" s="55" t="s">
        <v>66</v>
      </c>
      <c r="J29" s="43"/>
      <c r="K29" s="43">
        <v>2757368</v>
      </c>
      <c r="L29" s="43" t="s">
        <v>60</v>
      </c>
      <c r="M29" s="45" t="s">
        <v>23</v>
      </c>
      <c r="N29" s="43">
        <v>1837368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32553.6</v>
      </c>
      <c r="U29" s="46">
        <v>0</v>
      </c>
      <c r="V29" s="47">
        <v>920000</v>
      </c>
      <c r="W29" s="47">
        <v>32553.6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N29+S29-V29-Y29-AA29</f>
        <v>917368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6</v>
      </c>
      <c r="B30" s="55">
        <v>42612</v>
      </c>
      <c r="C30" s="43" t="s">
        <v>70</v>
      </c>
      <c r="D30" s="43" t="s">
        <v>71</v>
      </c>
      <c r="E30" s="43" t="s">
        <v>72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73</v>
      </c>
      <c r="M30" s="45" t="s">
        <v>23</v>
      </c>
      <c r="N30" s="45">
        <v>19524000</v>
      </c>
      <c r="O30" s="46">
        <v>0</v>
      </c>
      <c r="P30" s="46">
        <v>0</v>
      </c>
      <c r="Q30" s="46">
        <v>0</v>
      </c>
      <c r="R30" s="46">
        <v>0</v>
      </c>
      <c r="S30" s="43">
        <v>2170000</v>
      </c>
      <c r="T30" s="46">
        <v>17522.89</v>
      </c>
      <c r="U30" s="46">
        <v>19530</v>
      </c>
      <c r="V30" s="47">
        <v>8678000</v>
      </c>
      <c r="W30" s="47">
        <v>1274.36</v>
      </c>
      <c r="X30" s="47">
        <v>19530</v>
      </c>
      <c r="Y30" s="47">
        <v>2170000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N30+S30-V30-Y30-AA30</f>
        <v>10846000</v>
      </c>
      <c r="AE30" s="21">
        <f>O30+T30-W30-Z30-AB30</f>
        <v>16248.529999999999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138" t="s">
        <v>10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48963368</v>
      </c>
      <c r="L31" s="22"/>
      <c r="M31" s="22"/>
      <c r="N31" s="22">
        <f aca="true" t="shared" si="2" ref="N31:AD31">SUM(N23:N30)</f>
        <v>29559368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2170000</v>
      </c>
      <c r="T31" s="22">
        <f t="shared" si="2"/>
        <v>245438.13</v>
      </c>
      <c r="U31" s="22">
        <f t="shared" si="2"/>
        <v>19530</v>
      </c>
      <c r="V31" s="22">
        <f t="shared" si="2"/>
        <v>15839000</v>
      </c>
      <c r="W31" s="22">
        <f t="shared" si="2"/>
        <v>229189.6</v>
      </c>
      <c r="X31" s="22">
        <f t="shared" si="2"/>
        <v>19530</v>
      </c>
      <c r="Y31" s="22">
        <f t="shared" si="2"/>
        <v>2170000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13720368</v>
      </c>
      <c r="AE31" s="22">
        <f>SUM(AE23:AE30)</f>
        <v>16248.529999999999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105" t="s">
        <v>37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138" t="s">
        <v>11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105" t="s">
        <v>38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105" t="s">
        <v>12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105" t="s">
        <v>13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48963368</v>
      </c>
      <c r="L38" s="39"/>
      <c r="M38" s="39"/>
      <c r="N38" s="22">
        <f>SUM(N37,N34,N31,N21)</f>
        <v>29559368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2170000</v>
      </c>
      <c r="T38" s="22">
        <f t="shared" si="5"/>
        <v>245438.13</v>
      </c>
      <c r="U38" s="22">
        <f t="shared" si="5"/>
        <v>19530</v>
      </c>
      <c r="V38" s="22">
        <f t="shared" si="5"/>
        <v>15839000</v>
      </c>
      <c r="W38" s="22">
        <f t="shared" si="5"/>
        <v>229189.6</v>
      </c>
      <c r="X38" s="22">
        <f t="shared" si="5"/>
        <v>19530</v>
      </c>
      <c r="Y38" s="22">
        <f t="shared" si="5"/>
        <v>2170000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13720368</v>
      </c>
      <c r="AE38" s="22">
        <f t="shared" si="5"/>
        <v>16248.529999999999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69</v>
      </c>
      <c r="L42" s="77"/>
      <c r="M42" s="78"/>
      <c r="N42" s="78"/>
      <c r="O42" s="54"/>
      <c r="P42" s="56"/>
      <c r="Q42" s="57" t="s">
        <v>74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2018-02-14T08:00:45Z</dcterms:modified>
  <cp:category/>
  <cp:version/>
  <cp:contentType/>
  <cp:contentStatus/>
</cp:coreProperties>
</file>